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estev\OneDrive\Área de Trabalho\mestrado\DADOS\"/>
    </mc:Choice>
  </mc:AlternateContent>
  <xr:revisionPtr revIDLastSave="0" documentId="13_ncr:1_{DE4D1B5B-7B19-492F-A3D9-DF6C651F249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ABELA1" sheetId="5" r:id="rId1"/>
    <sheet name="2022" sheetId="1" r:id="rId2"/>
    <sheet name="2023" sheetId="2" r:id="rId3"/>
    <sheet name="2024" sheetId="3" r:id="rId4"/>
    <sheet name="2025" sheetId="4" r:id="rId5"/>
    <sheet name="22-25" sheetId="6" r:id="rId6"/>
    <sheet name="calculo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4" i="4" l="1"/>
  <c r="E14" i="4"/>
  <c r="F14" i="3"/>
  <c r="E14" i="3"/>
  <c r="F14" i="2"/>
  <c r="E14" i="2"/>
  <c r="F14" i="1"/>
  <c r="E14" i="1"/>
  <c r="C15" i="6"/>
  <c r="D15" i="6"/>
  <c r="E15" i="6"/>
  <c r="F15" i="6"/>
  <c r="G15" i="6"/>
  <c r="H15" i="6"/>
  <c r="I15" i="6"/>
  <c r="B15" i="6"/>
  <c r="H13" i="7"/>
  <c r="H12" i="7"/>
  <c r="H11" i="7"/>
  <c r="H10" i="7"/>
  <c r="H9" i="7"/>
  <c r="H8" i="7"/>
  <c r="H7" i="7"/>
  <c r="H6" i="7"/>
  <c r="H5" i="7"/>
  <c r="H4" i="7"/>
  <c r="H3" i="7"/>
  <c r="H2" i="7"/>
</calcChain>
</file>

<file path=xl/sharedStrings.xml><?xml version="1.0" encoding="utf-8"?>
<sst xmlns="http://schemas.openxmlformats.org/spreadsheetml/2006/main" count="199" uniqueCount="65">
  <si>
    <t>EIXOS</t>
  </si>
  <si>
    <t xml:space="preserve">Programa </t>
  </si>
  <si>
    <t xml:space="preserve">Ação </t>
  </si>
  <si>
    <t xml:space="preserve">DOTAÇÃO INICIAL  </t>
  </si>
  <si>
    <t>DOTAÇÃO ATUALIZADA</t>
  </si>
  <si>
    <t xml:space="preserve">EXECUTADO </t>
  </si>
  <si>
    <t>EIXO 1: Prevenção de Desastres</t>
  </si>
  <si>
    <t xml:space="preserve">1303 - Gestão de Risco em Encostas e Alagados </t>
  </si>
  <si>
    <t xml:space="preserve">Ação 1.574: Urbanização de Áreas de Risco </t>
  </si>
  <si>
    <t xml:space="preserve">1303 – Gestão de Risco </t>
  </si>
  <si>
    <t xml:space="preserve">Ação 2.211: Defesa Civil Permanente </t>
  </si>
  <si>
    <t xml:space="preserve">1325 - Requalificação e Resiliência Urbana em Áreas de Vulnerabilidade Socioambiental (ProMorar) </t>
  </si>
  <si>
    <t xml:space="preserve">1.028: Ampliação e Melhoria da Infraestrutura Urbana (ProMorar - Urbanização Integrada e Infraestrutura Resiliente). </t>
  </si>
  <si>
    <t xml:space="preserve">EIXO 2: Infraestrutura de Adaptação Climática (Águas e Drenagem) </t>
  </si>
  <si>
    <t xml:space="preserve">1323 - Manutenção Urbana </t>
  </si>
  <si>
    <t xml:space="preserve">Ação 2.543: Manutenção e Retificação dos Sistemas de Micro e Macro-drenagem (Limpeza de canais e galerias) </t>
  </si>
  <si>
    <t xml:space="preserve">1220 - Promoção de Políticas de Saneamento </t>
  </si>
  <si>
    <t xml:space="preserve">1.579:Urbanização da Bacia do Beberibe. </t>
  </si>
  <si>
    <t xml:space="preserve">Ação 1.252: Saneamento Integrado. </t>
  </si>
  <si>
    <t xml:space="preserve">1219 - Melhoria das Condições de Habitabilidade </t>
  </si>
  <si>
    <t xml:space="preserve">1.590: Requalificação Urbanística e Inclusão Social da Comunidade do Pilar. </t>
  </si>
  <si>
    <t xml:space="preserve">1310 - Requalificação, Ampliação e Reordenamento dos Espaços Públicos </t>
  </si>
  <si>
    <t xml:space="preserve">Ação 1.576:Urbanização das Margens de Rios e Canais </t>
  </si>
  <si>
    <t xml:space="preserve">EIXO 3: Vulnerabilidade Habitacional e Inclusão Socioespacial </t>
  </si>
  <si>
    <t>1313 (Requalificação de Áreas de Baixa Renda</t>
  </si>
  <si>
    <t xml:space="preserve">1.540 - Requalificação das ZEIS (Zonas Especiais de Interesse Social) </t>
  </si>
  <si>
    <t>1313 – REQUALIFICAÇÃO DE ÁREAS DE BAIXA
RENDA</t>
  </si>
  <si>
    <t xml:space="preserve">1.577 - Projeto Capibaribe Melhor </t>
  </si>
  <si>
    <t>1.038: Implementação de Projetos Habitacionais (Construção de habitacionais para retirar famílias de áreas de risco).</t>
  </si>
  <si>
    <t xml:space="preserve">EIXO 4: Governança e Planejamento Climático </t>
  </si>
  <si>
    <t xml:space="preserve">1302 - Fortalecimento das Políticas Integradas de Sustentabilidade Ambiental e Enfrentamento da Emergência Climática </t>
  </si>
  <si>
    <t xml:space="preserve">2.032: Ações para o Desenvolvimento da Cidade Sustentável (Execução do Plano de Baixo Carbono, uso racional da água </t>
  </si>
  <si>
    <t xml:space="preserve">2.032: Ações para o Desenvolvimento da Cidade Sustentável *(Execução do Plano de Baixo Carbono, uso racional da água </t>
  </si>
  <si>
    <t>1313 -Requalificação de Áreas de Baixa Renda</t>
  </si>
  <si>
    <t>Eixo</t>
  </si>
  <si>
    <t>Programa</t>
  </si>
  <si>
    <t>Ação</t>
  </si>
  <si>
    <t>Dotação Inicial (2022–2025)</t>
  </si>
  <si>
    <t>Dotação Atualizada (2022–2025)</t>
  </si>
  <si>
    <t>Executado     (2022–2025)</t>
  </si>
  <si>
    <t>Eixo 1: Prevenção de Desastres</t>
  </si>
  <si>
    <t>1303 - Gestão de Risco em Encostas e Alagados</t>
  </si>
  <si>
    <t>Ação 1.574: Urbanização de Áreas de Risco</t>
  </si>
  <si>
    <t>Ação 2.211: Defesa Civil Permanente</t>
  </si>
  <si>
    <t>1325 - ProMorar</t>
  </si>
  <si>
    <t>Ação 1.028: Ampliação e Melhoria da Infraestrutura Urbana</t>
  </si>
  <si>
    <t>Eixo 2: Infraestrutura Climática</t>
  </si>
  <si>
    <t>1323 - Manutenção Urbana</t>
  </si>
  <si>
    <t>Ação 2.543: Manutenção de Micro e Macro-drenagem</t>
  </si>
  <si>
    <t>1220 - Políticas de Saneamento</t>
  </si>
  <si>
    <t>Ação 1.579: Urbanização da Bacia do Beberibe</t>
  </si>
  <si>
    <t>Ação 1.252: Saneamento Integrado</t>
  </si>
  <si>
    <t>1219 - Habitabilidade</t>
  </si>
  <si>
    <t>Ação 1.590: Requalificação da Comunidade do Pilar</t>
  </si>
  <si>
    <t>1310 - Espaços Públicos</t>
  </si>
  <si>
    <t>Ação 1.576: Urbanização das Margens de Rios e Canais</t>
  </si>
  <si>
    <t>Eixo 3: Vulnerabilidade Habitacional</t>
  </si>
  <si>
    <t>1313 - Áreas de Baixa Renda</t>
  </si>
  <si>
    <t>Ação 1.540: Requalificação das ZEIS</t>
  </si>
  <si>
    <t>Ação 1.577: Projeto Capibaribe Melhor</t>
  </si>
  <si>
    <t>Ação 1.038: Projetos Habitacionais</t>
  </si>
  <si>
    <t>Eixo 4: Governança Climática</t>
  </si>
  <si>
    <t>1302 - Sustentabilidade e Emergência Climática</t>
  </si>
  <si>
    <t>Ação 2.032: Cidade Sustentável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</si>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</sst>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>
    <font>
      <sz val="10"/>
      <color rgb="FF000000"/>
      <name val="Calibri"/>
      <charset val="134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B2B2B2"/>
        <bgColor rgb="FFCCCC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3" borderId="1" xfId="0" applyFont="1" applyFill="1" applyBorder="1">
      <alignment vertical="center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>
      <alignment vertical="center"/>
    </xf>
    <xf numFmtId="164" fontId="0" fillId="0" borderId="1" xfId="0" applyNumberFormat="1" applyBorder="1">
      <alignment vertical="center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4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tabSelected="1" zoomScaleNormal="100" workbookViewId="0">
      <selection activeCell="I4" sqref="I4"/>
    </sheetView>
  </sheetViews>
  <sheetFormatPr defaultColWidth="12.69921875" defaultRowHeight="13"/>
  <cols>
    <col min="1" max="1" width="12.69921875" style="15"/>
    <col min="2" max="2" width="21.8984375" customWidth="1"/>
    <col min="3" max="3" width="16.296875" customWidth="1"/>
    <col min="4" max="5" width="18.19921875" style="5" customWidth="1"/>
    <col min="6" max="6" width="16.8984375" style="5" customWidth="1"/>
  </cols>
  <sheetData>
    <row r="1" spans="1:6" ht="26">
      <c r="A1" s="16" t="s">
        <v>34</v>
      </c>
      <c r="B1" s="16" t="s">
        <v>35</v>
      </c>
      <c r="C1" s="16" t="s">
        <v>36</v>
      </c>
      <c r="D1" s="17" t="s">
        <v>37</v>
      </c>
      <c r="E1" s="17" t="s">
        <v>38</v>
      </c>
      <c r="F1" s="17" t="s">
        <v>39</v>
      </c>
    </row>
    <row r="2" spans="1:6" ht="42" customHeight="1">
      <c r="A2" s="22" t="s">
        <v>40</v>
      </c>
      <c r="B2" s="18" t="s">
        <v>41</v>
      </c>
      <c r="C2" s="18" t="s">
        <v>42</v>
      </c>
      <c r="D2" s="6">
        <v>553560000</v>
      </c>
      <c r="E2" s="6">
        <v>481676419.75999999</v>
      </c>
      <c r="F2" s="6">
        <v>301857948.66000003</v>
      </c>
    </row>
    <row r="3" spans="1:6" ht="39">
      <c r="A3" s="22" t="s">
        <v>40</v>
      </c>
      <c r="B3" s="18" t="s">
        <v>41</v>
      </c>
      <c r="C3" s="18" t="s">
        <v>43</v>
      </c>
      <c r="D3" s="6">
        <v>204050000</v>
      </c>
      <c r="E3" s="6">
        <v>294143146.37</v>
      </c>
      <c r="F3" s="6">
        <v>268887885.95999998</v>
      </c>
    </row>
    <row r="4" spans="1:6" ht="65">
      <c r="A4" s="22" t="s">
        <v>40</v>
      </c>
      <c r="B4" s="20" t="s">
        <v>44</v>
      </c>
      <c r="C4" s="18" t="s">
        <v>45</v>
      </c>
      <c r="D4" s="6">
        <v>158750000</v>
      </c>
      <c r="E4" s="6">
        <v>497321083.81999999</v>
      </c>
      <c r="F4" s="6">
        <v>153000543.44999999</v>
      </c>
    </row>
    <row r="5" spans="1:6" ht="54.5" customHeight="1">
      <c r="A5" s="22" t="s">
        <v>46</v>
      </c>
      <c r="B5" s="18" t="s">
        <v>47</v>
      </c>
      <c r="C5" s="18" t="s">
        <v>48</v>
      </c>
      <c r="D5" s="6">
        <v>133420000</v>
      </c>
      <c r="E5" s="6">
        <v>309375943.49000001</v>
      </c>
      <c r="F5" s="6">
        <v>273953807.63</v>
      </c>
    </row>
    <row r="6" spans="1:6" ht="39">
      <c r="A6" s="22" t="s">
        <v>46</v>
      </c>
      <c r="B6" s="18" t="s">
        <v>49</v>
      </c>
      <c r="C6" s="18" t="s">
        <v>50</v>
      </c>
      <c r="D6" s="6">
        <v>70285000</v>
      </c>
      <c r="E6" s="6">
        <v>171961239.63999999</v>
      </c>
      <c r="F6" s="6">
        <v>65251508.659999996</v>
      </c>
    </row>
    <row r="7" spans="1:6" ht="39">
      <c r="A7" s="22" t="s">
        <v>46</v>
      </c>
      <c r="B7" s="18" t="s">
        <v>49</v>
      </c>
      <c r="C7" s="18" t="s">
        <v>51</v>
      </c>
      <c r="D7" s="6">
        <v>214885000</v>
      </c>
      <c r="E7" s="6">
        <v>292307610.47000003</v>
      </c>
      <c r="F7" s="6">
        <v>155363613.69999999</v>
      </c>
    </row>
    <row r="8" spans="1:6" ht="52">
      <c r="A8" s="22" t="s">
        <v>46</v>
      </c>
      <c r="B8" s="18" t="s">
        <v>52</v>
      </c>
      <c r="C8" s="18" t="s">
        <v>53</v>
      </c>
      <c r="D8" s="6">
        <v>21835000</v>
      </c>
      <c r="E8" s="6">
        <v>60756449.380000003</v>
      </c>
      <c r="F8" s="6">
        <v>26906506.59</v>
      </c>
    </row>
    <row r="9" spans="1:6" ht="52">
      <c r="A9" s="22" t="s">
        <v>46</v>
      </c>
      <c r="B9" s="21" t="s">
        <v>54</v>
      </c>
      <c r="C9" s="18" t="s">
        <v>55</v>
      </c>
      <c r="D9" s="6">
        <v>52455000</v>
      </c>
      <c r="E9" s="6">
        <v>88222363.959999993</v>
      </c>
      <c r="F9" s="6">
        <v>59185594.039999999</v>
      </c>
    </row>
    <row r="10" spans="1:6" ht="32" customHeight="1">
      <c r="A10" s="22" t="s">
        <v>56</v>
      </c>
      <c r="B10" s="18" t="s">
        <v>57</v>
      </c>
      <c r="C10" s="18" t="s">
        <v>58</v>
      </c>
      <c r="D10" s="6">
        <v>2695000</v>
      </c>
      <c r="E10" s="6">
        <v>1035000</v>
      </c>
      <c r="F10" s="6">
        <v>0</v>
      </c>
    </row>
    <row r="11" spans="1:6" ht="52">
      <c r="A11" s="22" t="s">
        <v>56</v>
      </c>
      <c r="B11" s="18" t="s">
        <v>57</v>
      </c>
      <c r="C11" s="18" t="s">
        <v>59</v>
      </c>
      <c r="D11" s="6">
        <v>84170000</v>
      </c>
      <c r="E11" s="6">
        <v>207597570.13</v>
      </c>
      <c r="F11" s="6">
        <v>129228288.93000001</v>
      </c>
    </row>
    <row r="12" spans="1:6" ht="39">
      <c r="A12" s="22" t="s">
        <v>56</v>
      </c>
      <c r="B12" s="18" t="s">
        <v>52</v>
      </c>
      <c r="C12" s="18" t="s">
        <v>60</v>
      </c>
      <c r="D12" s="6">
        <v>108830000</v>
      </c>
      <c r="E12" s="6">
        <v>54017058.43</v>
      </c>
      <c r="F12" s="6">
        <v>22622676.010000002</v>
      </c>
    </row>
    <row r="13" spans="1:6" ht="39">
      <c r="A13" s="4" t="s">
        <v>61</v>
      </c>
      <c r="B13" s="18" t="s">
        <v>62</v>
      </c>
      <c r="C13" s="18" t="s">
        <v>63</v>
      </c>
      <c r="D13" s="6">
        <v>31660000</v>
      </c>
      <c r="E13" s="6">
        <v>22425199.289999999</v>
      </c>
      <c r="F13" s="6">
        <v>6143788.04</v>
      </c>
    </row>
  </sheetData>
  <mergeCells count="3">
    <mergeCell ref="A2:A4"/>
    <mergeCell ref="A5:A9"/>
    <mergeCell ref="A10:A1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zoomScaleNormal="100" workbookViewId="0">
      <selection activeCell="E14" sqref="E14:F14"/>
    </sheetView>
  </sheetViews>
  <sheetFormatPr defaultColWidth="8.796875" defaultRowHeight="13"/>
  <cols>
    <col min="1" max="1" width="13.59765625" customWidth="1"/>
    <col min="2" max="2" width="31" customWidth="1"/>
    <col min="3" max="3" width="39.5" customWidth="1"/>
    <col min="4" max="4" width="15.19921875" style="5" customWidth="1"/>
    <col min="5" max="5" width="21.5" style="5" customWidth="1"/>
    <col min="6" max="6" width="20.19921875" style="6" customWidth="1"/>
    <col min="16381" max="16384" width="12.69921875" customWidth="1"/>
  </cols>
  <sheetData>
    <row r="1" spans="1:6" ht="26">
      <c r="A1" s="7" t="s">
        <v>0</v>
      </c>
      <c r="B1" s="8" t="s">
        <v>1</v>
      </c>
      <c r="C1" s="9" t="s">
        <v>2</v>
      </c>
      <c r="D1" s="10" t="s">
        <v>3</v>
      </c>
      <c r="E1" s="10" t="s">
        <v>4</v>
      </c>
      <c r="F1" s="10" t="s">
        <v>5</v>
      </c>
    </row>
    <row r="2" spans="1:6" ht="27.5" customHeight="1">
      <c r="A2" s="23" t="s">
        <v>6</v>
      </c>
      <c r="B2" s="24" t="s">
        <v>7</v>
      </c>
      <c r="C2" s="2" t="s">
        <v>8</v>
      </c>
      <c r="D2" s="11">
        <v>84140000</v>
      </c>
      <c r="E2" s="11">
        <v>111881212.08</v>
      </c>
      <c r="F2" s="12">
        <v>59799031.740000002</v>
      </c>
    </row>
    <row r="3" spans="1:6" ht="15.5" customHeight="1">
      <c r="A3" s="23"/>
      <c r="B3" s="24" t="s">
        <v>9</v>
      </c>
      <c r="C3" s="2" t="s">
        <v>10</v>
      </c>
      <c r="D3" s="11">
        <v>27100000</v>
      </c>
      <c r="E3" s="11">
        <v>55242071.299999997</v>
      </c>
      <c r="F3" s="12">
        <v>54264246.5</v>
      </c>
    </row>
    <row r="4" spans="1:6" ht="59.5" customHeight="1">
      <c r="A4" s="23"/>
      <c r="B4" s="2" t="s">
        <v>11</v>
      </c>
      <c r="C4" s="2" t="s">
        <v>12</v>
      </c>
      <c r="D4" s="11"/>
      <c r="E4" s="11"/>
      <c r="F4" s="11"/>
    </row>
    <row r="5" spans="1:6" ht="32" customHeight="1">
      <c r="A5" s="23" t="s">
        <v>13</v>
      </c>
      <c r="B5" s="2" t="s">
        <v>14</v>
      </c>
      <c r="C5" s="19" t="s">
        <v>15</v>
      </c>
      <c r="D5" s="11">
        <v>27140000</v>
      </c>
      <c r="E5" s="11">
        <v>84559343.430000007</v>
      </c>
      <c r="F5" s="12">
        <v>61297057.369999997</v>
      </c>
    </row>
    <row r="6" spans="1:6" ht="12.75" customHeight="1">
      <c r="A6" s="23"/>
      <c r="B6" s="24" t="s">
        <v>16</v>
      </c>
      <c r="C6" s="2" t="s">
        <v>17</v>
      </c>
      <c r="D6" s="12">
        <v>15100000</v>
      </c>
      <c r="E6" s="12">
        <v>30673647.120000001</v>
      </c>
      <c r="F6" s="12">
        <v>10022894.58</v>
      </c>
    </row>
    <row r="7" spans="1:6">
      <c r="A7" s="23"/>
      <c r="B7" s="24"/>
      <c r="C7" s="2" t="s">
        <v>18</v>
      </c>
      <c r="D7" s="12">
        <v>51335000</v>
      </c>
      <c r="E7" s="12">
        <v>56307010.979999997</v>
      </c>
      <c r="F7" s="12">
        <v>14090726.65</v>
      </c>
    </row>
    <row r="8" spans="1:6" ht="37" customHeight="1">
      <c r="A8" s="23"/>
      <c r="B8" s="13" t="s">
        <v>19</v>
      </c>
      <c r="C8" s="2" t="s">
        <v>20</v>
      </c>
      <c r="D8" s="12">
        <v>3230000</v>
      </c>
      <c r="E8" s="12">
        <v>5601329.2599999998</v>
      </c>
      <c r="F8" s="12">
        <v>1763850.16</v>
      </c>
    </row>
    <row r="9" spans="1:6" ht="39">
      <c r="A9" s="23"/>
      <c r="B9" s="2" t="s">
        <v>21</v>
      </c>
      <c r="C9" s="2" t="s">
        <v>22</v>
      </c>
      <c r="D9" s="12">
        <v>18790000</v>
      </c>
      <c r="E9" s="12">
        <v>26790810.32</v>
      </c>
      <c r="F9" s="12">
        <v>17666683.559999999</v>
      </c>
    </row>
    <row r="10" spans="1:6" ht="22" customHeight="1">
      <c r="A10" s="23" t="s">
        <v>23</v>
      </c>
      <c r="B10" s="24" t="s">
        <v>24</v>
      </c>
      <c r="C10" s="2" t="s">
        <v>25</v>
      </c>
      <c r="D10" s="11">
        <v>560000</v>
      </c>
      <c r="E10" s="11">
        <v>500000</v>
      </c>
      <c r="F10" s="11">
        <v>0</v>
      </c>
    </row>
    <row r="11" spans="1:6">
      <c r="A11" s="23"/>
      <c r="B11" s="24" t="s">
        <v>26</v>
      </c>
      <c r="C11" s="2" t="s">
        <v>27</v>
      </c>
      <c r="D11" s="11">
        <v>27260000</v>
      </c>
      <c r="E11" s="11">
        <v>51812669.549999997</v>
      </c>
      <c r="F11" s="12">
        <v>24001080.890000001</v>
      </c>
    </row>
    <row r="12" spans="1:6" ht="64" customHeight="1">
      <c r="A12" s="23"/>
      <c r="B12" s="14" t="s">
        <v>19</v>
      </c>
      <c r="C12" s="2" t="s">
        <v>28</v>
      </c>
      <c r="D12" s="11">
        <v>24030000</v>
      </c>
      <c r="E12" s="11">
        <v>10127265</v>
      </c>
      <c r="F12" s="12">
        <v>10688</v>
      </c>
    </row>
    <row r="13" spans="1:6" ht="54" customHeight="1">
      <c r="A13" s="3" t="s">
        <v>29</v>
      </c>
      <c r="B13" s="2" t="s">
        <v>30</v>
      </c>
      <c r="C13" s="2" t="s">
        <v>31</v>
      </c>
      <c r="D13" s="12">
        <v>8405000</v>
      </c>
      <c r="E13" s="12">
        <v>8635839.0500000007</v>
      </c>
      <c r="F13" s="12">
        <v>1976095.75</v>
      </c>
    </row>
    <row r="14" spans="1:6">
      <c r="E14" s="5">
        <f>SUM(E2:E13)</f>
        <v>442131198.09000003</v>
      </c>
      <c r="F14" s="5">
        <f>SUM(F2:F13)</f>
        <v>244892355.20000005</v>
      </c>
    </row>
  </sheetData>
  <mergeCells count="6">
    <mergeCell ref="A2:A4"/>
    <mergeCell ref="B2:B3"/>
    <mergeCell ref="A5:A9"/>
    <mergeCell ref="B6:B7"/>
    <mergeCell ref="A10:A12"/>
    <mergeCell ref="B10:B1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topLeftCell="A12" zoomScaleNormal="100" workbookViewId="0">
      <selection activeCell="E14" sqref="E14:F14"/>
    </sheetView>
  </sheetViews>
  <sheetFormatPr defaultColWidth="12.69921875" defaultRowHeight="13"/>
  <cols>
    <col min="4" max="4" width="19.3984375" style="5" customWidth="1"/>
    <col min="5" max="5" width="22.3984375" style="5" customWidth="1"/>
    <col min="6" max="6" width="19" style="5" customWidth="1"/>
  </cols>
  <sheetData>
    <row r="1" spans="1:6">
      <c r="A1" s="7" t="s">
        <v>0</v>
      </c>
      <c r="B1" s="8" t="s">
        <v>1</v>
      </c>
      <c r="C1" s="9" t="s">
        <v>2</v>
      </c>
      <c r="D1" s="10" t="s">
        <v>3</v>
      </c>
      <c r="E1" s="10" t="s">
        <v>4</v>
      </c>
      <c r="F1" s="10" t="s">
        <v>5</v>
      </c>
    </row>
    <row r="2" spans="1:6" ht="42" customHeight="1">
      <c r="A2" s="23" t="s">
        <v>6</v>
      </c>
      <c r="B2" s="24" t="s">
        <v>7</v>
      </c>
      <c r="C2" s="2" t="s">
        <v>8</v>
      </c>
      <c r="D2" s="12">
        <v>50070000</v>
      </c>
      <c r="E2" s="12">
        <v>192462564.5</v>
      </c>
      <c r="F2" s="12">
        <v>99728044.060000002</v>
      </c>
    </row>
    <row r="3" spans="1:6" ht="46" customHeight="1">
      <c r="A3" s="23"/>
      <c r="B3" s="24" t="s">
        <v>9</v>
      </c>
      <c r="C3" s="2" t="s">
        <v>10</v>
      </c>
      <c r="D3" s="12">
        <v>43340000</v>
      </c>
      <c r="E3" s="12">
        <v>95037509.700000003</v>
      </c>
      <c r="F3" s="12">
        <v>76048733.200000003</v>
      </c>
    </row>
    <row r="4" spans="1:6" ht="130">
      <c r="A4" s="23"/>
      <c r="B4" s="2" t="s">
        <v>11</v>
      </c>
      <c r="C4" s="2" t="s">
        <v>12</v>
      </c>
      <c r="D4" s="12">
        <v>3000000</v>
      </c>
      <c r="E4" s="12">
        <v>251815231.37</v>
      </c>
      <c r="F4" s="12">
        <v>1123912.69</v>
      </c>
    </row>
    <row r="5" spans="1:6" ht="109.5" customHeight="1">
      <c r="A5" s="23" t="s">
        <v>13</v>
      </c>
      <c r="B5" s="2" t="s">
        <v>14</v>
      </c>
      <c r="C5" s="2" t="s">
        <v>15</v>
      </c>
      <c r="D5" s="12">
        <v>28090000</v>
      </c>
      <c r="E5" s="12">
        <v>70411628.400000006</v>
      </c>
      <c r="F5" s="12">
        <v>62947204.890000001</v>
      </c>
    </row>
    <row r="6" spans="1:6" ht="32" customHeight="1">
      <c r="A6" s="23"/>
      <c r="B6" s="24" t="s">
        <v>16</v>
      </c>
      <c r="C6" s="2" t="s">
        <v>17</v>
      </c>
      <c r="D6" s="12">
        <v>15465000</v>
      </c>
      <c r="E6" s="12">
        <v>45677987.979999997</v>
      </c>
      <c r="F6" s="12">
        <v>9883446.5600000005</v>
      </c>
    </row>
    <row r="7" spans="1:6" ht="39">
      <c r="A7" s="23"/>
      <c r="B7" s="24"/>
      <c r="C7" s="2" t="s">
        <v>18</v>
      </c>
      <c r="D7" s="12">
        <v>52730000</v>
      </c>
      <c r="E7" s="12">
        <v>71418220.359999999</v>
      </c>
      <c r="F7" s="12">
        <v>6547719.9100000001</v>
      </c>
    </row>
    <row r="8" spans="1:6" ht="91">
      <c r="A8" s="23"/>
      <c r="B8" s="13" t="s">
        <v>19</v>
      </c>
      <c r="C8" s="2" t="s">
        <v>20</v>
      </c>
      <c r="D8" s="12">
        <v>2455000</v>
      </c>
      <c r="E8" s="12">
        <v>21746905.890000001</v>
      </c>
      <c r="F8" s="12">
        <v>3517459.86</v>
      </c>
    </row>
    <row r="9" spans="1:6" ht="104">
      <c r="A9" s="23"/>
      <c r="B9" s="2" t="s">
        <v>21</v>
      </c>
      <c r="C9" s="2" t="s">
        <v>22</v>
      </c>
      <c r="D9" s="12">
        <v>23925000</v>
      </c>
      <c r="E9" s="12">
        <v>18270509.359999999</v>
      </c>
      <c r="F9" s="12">
        <v>6461156.5199999996</v>
      </c>
    </row>
    <row r="10" spans="1:6" ht="72" customHeight="1">
      <c r="A10" s="23" t="s">
        <v>23</v>
      </c>
      <c r="B10" s="24" t="s">
        <v>24</v>
      </c>
      <c r="C10" s="2" t="s">
        <v>25</v>
      </c>
      <c r="D10" s="12">
        <v>535000</v>
      </c>
      <c r="E10" s="12">
        <v>535000</v>
      </c>
      <c r="F10" s="12"/>
    </row>
    <row r="11" spans="1:6" ht="52">
      <c r="A11" s="23"/>
      <c r="B11" s="24" t="s">
        <v>26</v>
      </c>
      <c r="C11" s="2" t="s">
        <v>27</v>
      </c>
      <c r="D11" s="12">
        <v>15160000</v>
      </c>
      <c r="E11" s="12">
        <v>91837449.540000007</v>
      </c>
      <c r="F11" s="12">
        <v>55482587.670000002</v>
      </c>
    </row>
    <row r="12" spans="1:6" ht="156">
      <c r="A12" s="23"/>
      <c r="B12" s="14" t="s">
        <v>19</v>
      </c>
      <c r="C12" s="2" t="s">
        <v>28</v>
      </c>
      <c r="D12" s="12">
        <v>25705000</v>
      </c>
      <c r="E12" s="12">
        <v>4176179.48</v>
      </c>
      <c r="F12" s="12">
        <v>433460.67</v>
      </c>
    </row>
    <row r="13" spans="1:6" ht="156">
      <c r="A13" s="3" t="s">
        <v>29</v>
      </c>
      <c r="B13" s="2" t="s">
        <v>30</v>
      </c>
      <c r="C13" s="2" t="s">
        <v>32</v>
      </c>
      <c r="D13" s="12">
        <v>6960000</v>
      </c>
      <c r="E13" s="12">
        <v>3520909.41</v>
      </c>
      <c r="F13" s="12">
        <v>2067586.86</v>
      </c>
    </row>
    <row r="14" spans="1:6">
      <c r="E14" s="5">
        <f>SUM(E2:E13)</f>
        <v>866910095.98999989</v>
      </c>
      <c r="F14" s="5">
        <f>SUM(F2:F13)</f>
        <v>324241312.89000005</v>
      </c>
    </row>
  </sheetData>
  <mergeCells count="6">
    <mergeCell ref="A2:A4"/>
    <mergeCell ref="B2:B3"/>
    <mergeCell ref="A5:A9"/>
    <mergeCell ref="B6:B7"/>
    <mergeCell ref="A10:A12"/>
    <mergeCell ref="B10:B1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topLeftCell="A12" zoomScaleNormal="100" workbookViewId="0">
      <selection activeCell="E14" sqref="E14:F14"/>
    </sheetView>
  </sheetViews>
  <sheetFormatPr defaultColWidth="12.69921875" defaultRowHeight="13"/>
  <cols>
    <col min="1" max="1" width="25.69921875" customWidth="1"/>
    <col min="2" max="2" width="22.19921875" customWidth="1"/>
    <col min="4" max="6" width="17.296875" style="5" customWidth="1"/>
  </cols>
  <sheetData>
    <row r="1" spans="1:6" ht="26">
      <c r="A1" s="7" t="s">
        <v>0</v>
      </c>
      <c r="B1" s="8" t="s">
        <v>1</v>
      </c>
      <c r="C1" s="9" t="s">
        <v>2</v>
      </c>
      <c r="D1" s="10" t="s">
        <v>3</v>
      </c>
      <c r="E1" s="10" t="s">
        <v>4</v>
      </c>
      <c r="F1" s="10" t="s">
        <v>5</v>
      </c>
    </row>
    <row r="2" spans="1:6" ht="42" customHeight="1">
      <c r="A2" s="23" t="s">
        <v>6</v>
      </c>
      <c r="B2" s="24" t="s">
        <v>7</v>
      </c>
      <c r="C2" s="2" t="s">
        <v>8</v>
      </c>
      <c r="D2" s="12">
        <v>320800000</v>
      </c>
      <c r="E2" s="12">
        <v>110517131.56999999</v>
      </c>
      <c r="F2" s="12">
        <v>89977146.859999999</v>
      </c>
    </row>
    <row r="3" spans="1:6" ht="39">
      <c r="A3" s="23"/>
      <c r="B3" s="24" t="s">
        <v>9</v>
      </c>
      <c r="C3" s="2" t="s">
        <v>10</v>
      </c>
      <c r="D3" s="12">
        <v>64765000</v>
      </c>
      <c r="E3" s="12">
        <v>74103601.170000002</v>
      </c>
      <c r="F3" s="12">
        <v>72172310.730000004</v>
      </c>
    </row>
    <row r="4" spans="1:6" ht="130">
      <c r="A4" s="23"/>
      <c r="B4" s="2" t="s">
        <v>11</v>
      </c>
      <c r="C4" s="2" t="s">
        <v>12</v>
      </c>
      <c r="D4" s="12">
        <v>3000000</v>
      </c>
      <c r="E4" s="12">
        <v>57498253.020000003</v>
      </c>
      <c r="F4" s="12">
        <v>19274422.09</v>
      </c>
    </row>
    <row r="5" spans="1:6" ht="102" customHeight="1">
      <c r="A5" s="23" t="s">
        <v>13</v>
      </c>
      <c r="B5" s="2" t="s">
        <v>14</v>
      </c>
      <c r="C5" s="2" t="s">
        <v>15</v>
      </c>
      <c r="D5" s="12">
        <v>36190000</v>
      </c>
      <c r="E5" s="12">
        <v>74795122.900000006</v>
      </c>
      <c r="F5" s="12">
        <v>71677660.989999995</v>
      </c>
    </row>
    <row r="6" spans="1:6" ht="32" customHeight="1">
      <c r="A6" s="23"/>
      <c r="B6" s="24" t="s">
        <v>16</v>
      </c>
      <c r="C6" s="2" t="s">
        <v>17</v>
      </c>
      <c r="D6" s="12">
        <v>21750000</v>
      </c>
      <c r="E6" s="12">
        <v>42696871.68</v>
      </c>
      <c r="F6" s="12">
        <v>18725985.629999999</v>
      </c>
    </row>
    <row r="7" spans="1:6" ht="39">
      <c r="A7" s="23"/>
      <c r="B7" s="24"/>
      <c r="C7" s="2" t="s">
        <v>18</v>
      </c>
      <c r="D7" s="12">
        <v>44700000</v>
      </c>
      <c r="E7" s="12">
        <v>79148698.260000005</v>
      </c>
      <c r="F7" s="12">
        <v>57058500.009999998</v>
      </c>
    </row>
    <row r="8" spans="1:6" ht="91">
      <c r="A8" s="23"/>
      <c r="B8" s="13" t="s">
        <v>19</v>
      </c>
      <c r="C8" s="2" t="s">
        <v>20</v>
      </c>
      <c r="D8" s="12">
        <v>3150000</v>
      </c>
      <c r="E8" s="12">
        <v>19679239.93</v>
      </c>
      <c r="F8" s="12">
        <v>16061958.220000001</v>
      </c>
    </row>
    <row r="9" spans="1:6" ht="65">
      <c r="A9" s="23"/>
      <c r="B9" s="2" t="s">
        <v>21</v>
      </c>
      <c r="C9" s="2" t="s">
        <v>22</v>
      </c>
      <c r="D9" s="12">
        <v>4240000</v>
      </c>
      <c r="E9" s="12">
        <v>18323870.5</v>
      </c>
      <c r="F9" s="12">
        <v>15005543.74</v>
      </c>
    </row>
    <row r="10" spans="1:6" ht="72" customHeight="1">
      <c r="A10" s="23" t="s">
        <v>23</v>
      </c>
      <c r="B10" s="24" t="s">
        <v>33</v>
      </c>
      <c r="C10" s="2" t="s">
        <v>25</v>
      </c>
      <c r="D10" s="12">
        <v>800000</v>
      </c>
      <c r="E10" s="6"/>
      <c r="F10" s="12"/>
    </row>
    <row r="11" spans="1:6" ht="52">
      <c r="A11" s="23"/>
      <c r="B11" s="24" t="s">
        <v>26</v>
      </c>
      <c r="C11" s="2" t="s">
        <v>27</v>
      </c>
      <c r="D11" s="12">
        <v>14640000</v>
      </c>
      <c r="E11" s="12">
        <v>43298880.609999999</v>
      </c>
      <c r="F11" s="12">
        <v>40943187.590000004</v>
      </c>
    </row>
    <row r="12" spans="1:6" ht="156">
      <c r="A12" s="23"/>
      <c r="B12" s="14" t="s">
        <v>19</v>
      </c>
      <c r="C12" s="2" t="s">
        <v>28</v>
      </c>
      <c r="D12" s="12">
        <v>25040000</v>
      </c>
      <c r="E12" s="12">
        <v>9869148.6300000008</v>
      </c>
      <c r="F12" s="12">
        <v>8811007.5899999999</v>
      </c>
    </row>
    <row r="13" spans="1:6" ht="143">
      <c r="A13" s="3" t="s">
        <v>29</v>
      </c>
      <c r="B13" s="2" t="s">
        <v>30</v>
      </c>
      <c r="C13" s="2" t="s">
        <v>31</v>
      </c>
      <c r="D13" s="12">
        <v>8795000</v>
      </c>
      <c r="E13" s="12">
        <v>4379725.07</v>
      </c>
      <c r="F13" s="12">
        <v>2037835.67</v>
      </c>
    </row>
    <row r="14" spans="1:6">
      <c r="E14" s="5">
        <f>SUM(E2:E13)</f>
        <v>534310543.34000003</v>
      </c>
      <c r="F14" s="5">
        <f>SUM(F2:F13)</f>
        <v>411745559.12</v>
      </c>
    </row>
  </sheetData>
  <mergeCells count="6">
    <mergeCell ref="A2:A4"/>
    <mergeCell ref="B2:B3"/>
    <mergeCell ref="A5:A9"/>
    <mergeCell ref="B6:B7"/>
    <mergeCell ref="A10:A12"/>
    <mergeCell ref="B10:B1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zoomScaleNormal="100" workbookViewId="0">
      <selection activeCell="E14" sqref="E14:F14"/>
    </sheetView>
  </sheetViews>
  <sheetFormatPr defaultColWidth="12.69921875" defaultRowHeight="13"/>
  <cols>
    <col min="4" max="6" width="16.296875" style="5" customWidth="1"/>
  </cols>
  <sheetData>
    <row r="1" spans="1:6" ht="26">
      <c r="A1" s="7" t="s">
        <v>0</v>
      </c>
      <c r="B1" s="8" t="s">
        <v>1</v>
      </c>
      <c r="C1" s="9" t="s">
        <v>2</v>
      </c>
      <c r="D1" s="10" t="s">
        <v>3</v>
      </c>
      <c r="E1" s="10" t="s">
        <v>4</v>
      </c>
      <c r="F1" s="10" t="s">
        <v>5</v>
      </c>
    </row>
    <row r="2" spans="1:6" ht="42" customHeight="1">
      <c r="A2" s="23" t="s">
        <v>6</v>
      </c>
      <c r="B2" s="24" t="s">
        <v>7</v>
      </c>
      <c r="C2" s="2" t="s">
        <v>8</v>
      </c>
      <c r="D2" s="12">
        <v>98550000</v>
      </c>
      <c r="E2" s="12">
        <v>66815511.609999999</v>
      </c>
      <c r="F2" s="12">
        <v>52353726</v>
      </c>
    </row>
    <row r="3" spans="1:6" ht="39">
      <c r="A3" s="23"/>
      <c r="B3" s="24" t="s">
        <v>9</v>
      </c>
      <c r="C3" s="2" t="s">
        <v>10</v>
      </c>
      <c r="D3" s="12">
        <v>68845000</v>
      </c>
      <c r="E3" s="12">
        <v>69759964.200000003</v>
      </c>
      <c r="F3" s="12">
        <v>66402595.530000001</v>
      </c>
    </row>
    <row r="4" spans="1:6" ht="130">
      <c r="A4" s="23"/>
      <c r="B4" s="2" t="s">
        <v>11</v>
      </c>
      <c r="C4" s="2" t="s">
        <v>12</v>
      </c>
      <c r="D4" s="12">
        <v>152750000</v>
      </c>
      <c r="E4" s="12">
        <v>188007599.43000001</v>
      </c>
      <c r="F4" s="12">
        <v>132602208.67</v>
      </c>
    </row>
    <row r="5" spans="1:6" ht="102" customHeight="1">
      <c r="A5" s="23" t="s">
        <v>13</v>
      </c>
      <c r="B5" s="2" t="s">
        <v>14</v>
      </c>
      <c r="C5" s="2" t="s">
        <v>15</v>
      </c>
      <c r="D5" s="12">
        <v>42000000</v>
      </c>
      <c r="E5" s="12">
        <v>79609848.760000005</v>
      </c>
      <c r="F5" s="12">
        <v>78031884.379999995</v>
      </c>
    </row>
    <row r="6" spans="1:6" ht="32" customHeight="1">
      <c r="A6" s="23"/>
      <c r="B6" s="24" t="s">
        <v>16</v>
      </c>
      <c r="C6" s="2" t="s">
        <v>17</v>
      </c>
      <c r="D6" s="12">
        <v>17970000</v>
      </c>
      <c r="E6" s="12">
        <v>52912732.859999999</v>
      </c>
      <c r="F6" s="12">
        <v>26619181.890000001</v>
      </c>
    </row>
    <row r="7" spans="1:6" ht="39">
      <c r="A7" s="23"/>
      <c r="B7" s="24"/>
      <c r="C7" s="2" t="s">
        <v>18</v>
      </c>
      <c r="D7" s="12">
        <v>66120000</v>
      </c>
      <c r="E7" s="12">
        <v>85433680.870000005</v>
      </c>
      <c r="F7" s="12">
        <v>77666667.129999995</v>
      </c>
    </row>
    <row r="8" spans="1:6" ht="91">
      <c r="A8" s="23"/>
      <c r="B8" s="13" t="s">
        <v>19</v>
      </c>
      <c r="C8" s="2" t="s">
        <v>20</v>
      </c>
      <c r="D8" s="12">
        <v>13000000</v>
      </c>
      <c r="E8" s="12">
        <v>13728974.300000001</v>
      </c>
      <c r="F8" s="12">
        <v>5563238.3499999996</v>
      </c>
    </row>
    <row r="9" spans="1:6" ht="104">
      <c r="A9" s="23"/>
      <c r="B9" s="2" t="s">
        <v>21</v>
      </c>
      <c r="C9" s="2" t="s">
        <v>22</v>
      </c>
      <c r="D9" s="12">
        <v>5500000</v>
      </c>
      <c r="E9" s="12">
        <v>24837173.780000001</v>
      </c>
      <c r="F9" s="12">
        <v>20052210.219999999</v>
      </c>
    </row>
    <row r="10" spans="1:6" ht="72" customHeight="1">
      <c r="A10" s="23" t="s">
        <v>23</v>
      </c>
      <c r="B10" s="24" t="s">
        <v>24</v>
      </c>
      <c r="C10" s="2" t="s">
        <v>25</v>
      </c>
      <c r="D10" s="12">
        <v>800000</v>
      </c>
      <c r="E10" s="6"/>
      <c r="F10" s="12"/>
    </row>
    <row r="11" spans="1:6" ht="52">
      <c r="A11" s="23"/>
      <c r="B11" s="24" t="s">
        <v>26</v>
      </c>
      <c r="C11" s="2" t="s">
        <v>27</v>
      </c>
      <c r="D11" s="12">
        <v>27110000</v>
      </c>
      <c r="E11" s="12">
        <v>20648570.43</v>
      </c>
      <c r="F11" s="12">
        <v>8801432.7799999993</v>
      </c>
    </row>
    <row r="12" spans="1:6" ht="156">
      <c r="A12" s="23"/>
      <c r="B12" s="14" t="s">
        <v>19</v>
      </c>
      <c r="C12" s="2" t="s">
        <v>28</v>
      </c>
      <c r="D12" s="12">
        <v>34055000</v>
      </c>
      <c r="E12" s="12">
        <v>29844465.32</v>
      </c>
      <c r="F12" s="12">
        <v>13367519.75</v>
      </c>
    </row>
    <row r="13" spans="1:6" ht="156">
      <c r="A13" s="3" t="s">
        <v>29</v>
      </c>
      <c r="B13" s="2" t="s">
        <v>30</v>
      </c>
      <c r="C13" s="2" t="s">
        <v>32</v>
      </c>
      <c r="D13" s="12">
        <v>7500000</v>
      </c>
      <c r="E13" s="12">
        <v>5888725.7599999998</v>
      </c>
      <c r="F13" s="12">
        <v>62269.760000000002</v>
      </c>
    </row>
    <row r="14" spans="1:6">
      <c r="E14" s="5">
        <f>SUM(E2:E13)</f>
        <v>637487247.31999993</v>
      </c>
      <c r="F14" s="5">
        <f>SUM(F2:F13)</f>
        <v>481522934.45999992</v>
      </c>
    </row>
  </sheetData>
  <mergeCells count="6">
    <mergeCell ref="A2:A4"/>
    <mergeCell ref="B2:B3"/>
    <mergeCell ref="A5:A9"/>
    <mergeCell ref="B6:B7"/>
    <mergeCell ref="A10:A12"/>
    <mergeCell ref="B10:B1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4"/>
  <sheetViews>
    <sheetView zoomScaleNormal="100" workbookViewId="0">
      <selection activeCell="C20" sqref="C20"/>
    </sheetView>
  </sheetViews>
  <sheetFormatPr defaultColWidth="12.69921875" defaultRowHeight="13"/>
  <cols>
    <col min="1" max="1" width="39.5" customWidth="1"/>
    <col min="2" max="2" width="21.5" style="5" customWidth="1"/>
    <col min="3" max="3" width="20.19921875" style="6" customWidth="1"/>
    <col min="4" max="4" width="22.3984375" style="5" customWidth="1"/>
    <col min="5" max="5" width="19" style="5" customWidth="1"/>
    <col min="6" max="7" width="17.296875" style="5" customWidth="1"/>
    <col min="8" max="8" width="18.5" customWidth="1"/>
    <col min="9" max="9" width="15.8984375" customWidth="1"/>
  </cols>
  <sheetData>
    <row r="1" spans="1:9">
      <c r="A1" s="1" t="s">
        <v>64</v>
      </c>
      <c r="B1" s="25">
        <v>2022</v>
      </c>
      <c r="C1" s="25"/>
      <c r="D1" s="25">
        <v>2023</v>
      </c>
      <c r="E1" s="25"/>
      <c r="F1" s="25">
        <v>2024</v>
      </c>
      <c r="G1" s="25"/>
      <c r="H1" s="26">
        <v>2025</v>
      </c>
      <c r="I1" s="26"/>
    </row>
    <row r="2" spans="1:9" ht="26">
      <c r="A2" s="9"/>
      <c r="B2" s="10" t="s">
        <v>4</v>
      </c>
      <c r="C2" s="10" t="s">
        <v>5</v>
      </c>
      <c r="D2" s="10" t="s">
        <v>4</v>
      </c>
      <c r="E2" s="10" t="s">
        <v>5</v>
      </c>
      <c r="F2" s="10" t="s">
        <v>4</v>
      </c>
      <c r="G2" s="10" t="s">
        <v>5</v>
      </c>
      <c r="H2" s="10" t="s">
        <v>4</v>
      </c>
      <c r="I2" s="10" t="s">
        <v>5</v>
      </c>
    </row>
    <row r="3" spans="1:9">
      <c r="A3" s="2" t="s">
        <v>8</v>
      </c>
      <c r="B3" s="11">
        <v>111881212.08</v>
      </c>
      <c r="C3" s="12">
        <v>59799031.740000002</v>
      </c>
      <c r="D3" s="12">
        <v>192462564.5</v>
      </c>
      <c r="E3" s="12">
        <v>99728044.060000002</v>
      </c>
      <c r="F3" s="12">
        <v>110517131.56999999</v>
      </c>
      <c r="G3" s="12">
        <v>89977146.859999999</v>
      </c>
      <c r="H3" s="12">
        <v>66815511.609999999</v>
      </c>
      <c r="I3" s="12">
        <v>52353726</v>
      </c>
    </row>
    <row r="4" spans="1:9">
      <c r="A4" s="2" t="s">
        <v>10</v>
      </c>
      <c r="B4" s="11">
        <v>55242071.299999997</v>
      </c>
      <c r="C4" s="12">
        <v>54264246.5</v>
      </c>
      <c r="D4" s="12">
        <v>95037509.700000003</v>
      </c>
      <c r="E4" s="12">
        <v>76048733.200000003</v>
      </c>
      <c r="F4" s="12">
        <v>74103601.170000002</v>
      </c>
      <c r="G4" s="12">
        <v>72172310.730000004</v>
      </c>
      <c r="H4" s="12">
        <v>69759964.200000003</v>
      </c>
      <c r="I4" s="12">
        <v>66402595.530000001</v>
      </c>
    </row>
    <row r="5" spans="1:9" ht="52">
      <c r="A5" s="2" t="s">
        <v>12</v>
      </c>
      <c r="B5" s="11"/>
      <c r="C5" s="11"/>
      <c r="D5" s="12">
        <v>251815231.37</v>
      </c>
      <c r="E5" s="12">
        <v>1123912.69</v>
      </c>
      <c r="F5" s="12">
        <v>57498253.020000003</v>
      </c>
      <c r="G5" s="12">
        <v>19274422.09</v>
      </c>
      <c r="H5" s="12">
        <v>188007599.43000001</v>
      </c>
      <c r="I5" s="12">
        <v>132602208.67</v>
      </c>
    </row>
    <row r="6" spans="1:9" ht="39">
      <c r="A6" s="2" t="s">
        <v>15</v>
      </c>
      <c r="B6" s="11">
        <v>84559343.430000007</v>
      </c>
      <c r="C6" s="12">
        <v>61297057.369999997</v>
      </c>
      <c r="D6" s="12">
        <v>70411628.400000006</v>
      </c>
      <c r="E6" s="12">
        <v>62947204.890000001</v>
      </c>
      <c r="F6" s="12">
        <v>74795122.900000006</v>
      </c>
      <c r="G6" s="12">
        <v>71677660.989999995</v>
      </c>
      <c r="H6" s="12">
        <v>79609848.760000005</v>
      </c>
      <c r="I6" s="12">
        <v>78031884.379999995</v>
      </c>
    </row>
    <row r="7" spans="1:9">
      <c r="A7" s="2" t="s">
        <v>17</v>
      </c>
      <c r="B7" s="12">
        <v>30673647.120000001</v>
      </c>
      <c r="C7" s="12">
        <v>10022894.58</v>
      </c>
      <c r="D7" s="12">
        <v>45677987.979999997</v>
      </c>
      <c r="E7" s="12">
        <v>9883446.5600000005</v>
      </c>
      <c r="F7" s="12">
        <v>42696871.68</v>
      </c>
      <c r="G7" s="12">
        <v>18725985.629999999</v>
      </c>
      <c r="H7" s="12">
        <v>52912732.859999999</v>
      </c>
      <c r="I7" s="12">
        <v>26619181.890000001</v>
      </c>
    </row>
    <row r="8" spans="1:9">
      <c r="A8" s="2" t="s">
        <v>18</v>
      </c>
      <c r="B8" s="12">
        <v>56307010.979999997</v>
      </c>
      <c r="C8" s="12">
        <v>14090726.65</v>
      </c>
      <c r="D8" s="12">
        <v>71418220.359999999</v>
      </c>
      <c r="E8" s="12">
        <v>6547719.9100000001</v>
      </c>
      <c r="F8" s="12">
        <v>79148698.260000005</v>
      </c>
      <c r="G8" s="12">
        <v>57058500.009999998</v>
      </c>
      <c r="H8" s="12">
        <v>85433680.870000005</v>
      </c>
      <c r="I8" s="12">
        <v>77666667.129999995</v>
      </c>
    </row>
    <row r="9" spans="1:9" ht="26">
      <c r="A9" s="2" t="s">
        <v>20</v>
      </c>
      <c r="B9" s="12">
        <v>5601329.2599999998</v>
      </c>
      <c r="C9" s="12">
        <v>1763850.16</v>
      </c>
      <c r="D9" s="12">
        <v>21746905.890000001</v>
      </c>
      <c r="E9" s="12">
        <v>3517459.86</v>
      </c>
      <c r="F9" s="12">
        <v>19679239.93</v>
      </c>
      <c r="G9" s="12">
        <v>16061958.220000001</v>
      </c>
      <c r="H9" s="12">
        <v>13728974.300000001</v>
      </c>
      <c r="I9" s="12">
        <v>5563238.3499999996</v>
      </c>
    </row>
    <row r="10" spans="1:9" ht="26">
      <c r="A10" s="2" t="s">
        <v>22</v>
      </c>
      <c r="B10" s="12">
        <v>26790810.32</v>
      </c>
      <c r="C10" s="12">
        <v>17666683.559999999</v>
      </c>
      <c r="D10" s="12">
        <v>18270509.359999999</v>
      </c>
      <c r="E10" s="12">
        <v>6461156.5199999996</v>
      </c>
      <c r="F10" s="12">
        <v>18323870.5</v>
      </c>
      <c r="G10" s="12">
        <v>15005543.74</v>
      </c>
      <c r="H10" s="12">
        <v>24837173.780000001</v>
      </c>
      <c r="I10" s="12">
        <v>20052210.219999999</v>
      </c>
    </row>
    <row r="11" spans="1:9" ht="26">
      <c r="A11" s="2" t="s">
        <v>25</v>
      </c>
      <c r="B11" s="11">
        <v>500000</v>
      </c>
      <c r="C11" s="11">
        <v>0</v>
      </c>
      <c r="D11" s="12">
        <v>535000</v>
      </c>
      <c r="E11" s="12"/>
      <c r="F11" s="6"/>
      <c r="G11" s="12"/>
      <c r="H11" s="6"/>
      <c r="I11" s="12"/>
    </row>
    <row r="12" spans="1:9">
      <c r="A12" s="2" t="s">
        <v>27</v>
      </c>
      <c r="B12" s="11">
        <v>51812669.549999997</v>
      </c>
      <c r="C12" s="12">
        <v>24001080.890000001</v>
      </c>
      <c r="D12" s="12">
        <v>91837449.540000007</v>
      </c>
      <c r="E12" s="12">
        <v>55482587.670000002</v>
      </c>
      <c r="F12" s="12">
        <v>43298880.609999999</v>
      </c>
      <c r="G12" s="12">
        <v>40943187.590000004</v>
      </c>
      <c r="H12" s="12">
        <v>20648570.43</v>
      </c>
      <c r="I12" s="12">
        <v>8801432.7799999993</v>
      </c>
    </row>
    <row r="13" spans="1:9" ht="39">
      <c r="A13" s="2" t="s">
        <v>28</v>
      </c>
      <c r="B13" s="11">
        <v>10127265</v>
      </c>
      <c r="C13" s="12">
        <v>10688</v>
      </c>
      <c r="D13" s="12">
        <v>4176179.48</v>
      </c>
      <c r="E13" s="12">
        <v>433460.67</v>
      </c>
      <c r="F13" s="12">
        <v>9869148.6300000008</v>
      </c>
      <c r="G13" s="12">
        <v>8811007.5899999999</v>
      </c>
      <c r="H13" s="12">
        <v>29844465.32</v>
      </c>
      <c r="I13" s="12">
        <v>13367519.75</v>
      </c>
    </row>
    <row r="14" spans="1:9" ht="39">
      <c r="A14" s="2" t="s">
        <v>31</v>
      </c>
      <c r="B14" s="12">
        <v>8635839.0500000007</v>
      </c>
      <c r="C14" s="12">
        <v>1976095.75</v>
      </c>
      <c r="D14" s="12">
        <v>3520909.41</v>
      </c>
      <c r="E14" s="12">
        <v>2067586.86</v>
      </c>
      <c r="F14" s="12">
        <v>4379725.07</v>
      </c>
      <c r="G14" s="12">
        <v>2037835.67</v>
      </c>
      <c r="H14" s="12">
        <v>5888725.7599999998</v>
      </c>
      <c r="I14" s="12">
        <v>62269.760000000002</v>
      </c>
    </row>
    <row r="15" spans="1:9">
      <c r="B15" s="5">
        <f>SUM(B3:B14)</f>
        <v>442131198.09000003</v>
      </c>
      <c r="C15" s="5">
        <f t="shared" ref="C15:I15" si="0">SUM(C3:C14)</f>
        <v>244892355.20000005</v>
      </c>
      <c r="D15" s="5">
        <f t="shared" si="0"/>
        <v>866910095.98999989</v>
      </c>
      <c r="E15" s="5">
        <f t="shared" si="0"/>
        <v>324241312.89000005</v>
      </c>
      <c r="F15" s="5">
        <f t="shared" si="0"/>
        <v>534310543.34000003</v>
      </c>
      <c r="G15" s="5">
        <f t="shared" si="0"/>
        <v>411745559.12</v>
      </c>
      <c r="H15" s="5">
        <f t="shared" si="0"/>
        <v>637487247.31999993</v>
      </c>
      <c r="I15" s="5">
        <f t="shared" si="0"/>
        <v>481522934.45999992</v>
      </c>
    </row>
    <row r="16" spans="1:9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1" spans="3:3">
      <c r="C21" s="5"/>
    </row>
    <row r="22" spans="3:3">
      <c r="C22" s="5"/>
    </row>
    <row r="23" spans="3:3">
      <c r="C23" s="5"/>
    </row>
    <row r="24" spans="3:3">
      <c r="C24" s="5"/>
    </row>
    <row r="25" spans="3:3">
      <c r="C25" s="5"/>
    </row>
    <row r="26" spans="3:3">
      <c r="C26" s="5"/>
    </row>
    <row r="27" spans="3:3">
      <c r="C27" s="5"/>
    </row>
    <row r="28" spans="3:3">
      <c r="C28" s="5"/>
    </row>
    <row r="29" spans="3:3">
      <c r="C29" s="5"/>
    </row>
    <row r="30" spans="3:3">
      <c r="C30" s="5"/>
    </row>
    <row r="31" spans="3:3">
      <c r="C31" s="5"/>
    </row>
    <row r="32" spans="3:3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</sheetData>
  <mergeCells count="4">
    <mergeCell ref="B1:C1"/>
    <mergeCell ref="D1:E1"/>
    <mergeCell ref="F1:G1"/>
    <mergeCell ref="H1:I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D1:H13"/>
  <sheetViews>
    <sheetView zoomScaleNormal="100" workbookViewId="0">
      <selection activeCell="H18" sqref="H18"/>
    </sheetView>
  </sheetViews>
  <sheetFormatPr defaultColWidth="12.69921875" defaultRowHeight="13"/>
  <cols>
    <col min="4" max="4" width="20.19921875" style="6" customWidth="1"/>
    <col min="5" max="5" width="19" style="5" customWidth="1"/>
    <col min="6" max="6" width="17.296875" style="5" customWidth="1"/>
    <col min="7" max="7" width="16.296875" style="5" customWidth="1"/>
    <col min="8" max="8" width="16.59765625" customWidth="1"/>
  </cols>
  <sheetData>
    <row r="1" spans="4:8">
      <c r="D1" s="10" t="s">
        <v>5</v>
      </c>
      <c r="E1" s="10" t="s">
        <v>5</v>
      </c>
      <c r="F1" s="10" t="s">
        <v>5</v>
      </c>
      <c r="G1" s="10" t="s">
        <v>5</v>
      </c>
    </row>
    <row r="2" spans="4:8">
      <c r="D2" s="12">
        <v>59799031.740000002</v>
      </c>
      <c r="E2" s="12">
        <v>99728044.060000002</v>
      </c>
      <c r="F2" s="12">
        <v>89977146.859999999</v>
      </c>
      <c r="G2" s="12">
        <v>52353726</v>
      </c>
      <c r="H2" s="5">
        <f t="shared" ref="H2:H13" si="0">SUM($D2:$G2)</f>
        <v>301857948.66000003</v>
      </c>
    </row>
    <row r="3" spans="4:8">
      <c r="D3" s="12">
        <v>54264246.5</v>
      </c>
      <c r="E3" s="12">
        <v>76048733.200000003</v>
      </c>
      <c r="F3" s="12">
        <v>72172310.730000004</v>
      </c>
      <c r="G3" s="12">
        <v>66402595.530000001</v>
      </c>
      <c r="H3" s="5">
        <f t="shared" si="0"/>
        <v>268887885.96000004</v>
      </c>
    </row>
    <row r="4" spans="4:8">
      <c r="D4" s="11"/>
      <c r="E4" s="12">
        <v>1123912.69</v>
      </c>
      <c r="F4" s="12">
        <v>19274422.09</v>
      </c>
      <c r="G4" s="12">
        <v>132602208.67</v>
      </c>
      <c r="H4" s="5">
        <f t="shared" si="0"/>
        <v>153000543.44999999</v>
      </c>
    </row>
    <row r="5" spans="4:8">
      <c r="D5" s="12">
        <v>61297057.369999997</v>
      </c>
      <c r="E5" s="12">
        <v>62947204.890000001</v>
      </c>
      <c r="F5" s="12">
        <v>71677660.989999995</v>
      </c>
      <c r="G5" s="12">
        <v>78031884.379999995</v>
      </c>
      <c r="H5" s="5">
        <f t="shared" si="0"/>
        <v>273953807.63</v>
      </c>
    </row>
    <row r="6" spans="4:8">
      <c r="D6" s="12">
        <v>10022894.58</v>
      </c>
      <c r="E6" s="12">
        <v>9883446.5600000005</v>
      </c>
      <c r="F6" s="12">
        <v>18725985.629999999</v>
      </c>
      <c r="G6" s="12">
        <v>26619181.890000001</v>
      </c>
      <c r="H6" s="5">
        <f t="shared" si="0"/>
        <v>65251508.659999996</v>
      </c>
    </row>
    <row r="7" spans="4:8">
      <c r="D7" s="12">
        <v>14090726.65</v>
      </c>
      <c r="E7" s="12">
        <v>6547719.9100000001</v>
      </c>
      <c r="F7" s="12">
        <v>57058500.009999998</v>
      </c>
      <c r="G7" s="12">
        <v>77666667.129999995</v>
      </c>
      <c r="H7" s="5">
        <f t="shared" si="0"/>
        <v>155363613.69999999</v>
      </c>
    </row>
    <row r="8" spans="4:8">
      <c r="D8" s="12">
        <v>1763850.16</v>
      </c>
      <c r="E8" s="12">
        <v>3517459.86</v>
      </c>
      <c r="F8" s="12">
        <v>16061958.220000001</v>
      </c>
      <c r="G8" s="12">
        <v>5563238.3499999996</v>
      </c>
      <c r="H8" s="5">
        <f t="shared" si="0"/>
        <v>26906506.590000004</v>
      </c>
    </row>
    <row r="9" spans="4:8">
      <c r="D9" s="12">
        <v>17666683.559999999</v>
      </c>
      <c r="E9" s="12">
        <v>6461156.5199999996</v>
      </c>
      <c r="F9" s="12">
        <v>15005543.74</v>
      </c>
      <c r="G9" s="12">
        <v>20052210.219999999</v>
      </c>
      <c r="H9" s="5">
        <f t="shared" si="0"/>
        <v>59185594.039999999</v>
      </c>
    </row>
    <row r="10" spans="4:8">
      <c r="D10" s="11">
        <v>0</v>
      </c>
      <c r="E10" s="12"/>
      <c r="F10" s="12"/>
      <c r="G10" s="12"/>
      <c r="H10" s="5">
        <f t="shared" si="0"/>
        <v>0</v>
      </c>
    </row>
    <row r="11" spans="4:8">
      <c r="D11" s="12">
        <v>24001080.890000001</v>
      </c>
      <c r="E11" s="12">
        <v>55482587.670000002</v>
      </c>
      <c r="F11" s="12">
        <v>40943187.590000004</v>
      </c>
      <c r="G11" s="12">
        <v>8801432.7799999993</v>
      </c>
      <c r="H11" s="5">
        <f t="shared" si="0"/>
        <v>129228288.93000001</v>
      </c>
    </row>
    <row r="12" spans="4:8">
      <c r="D12" s="12">
        <v>10688</v>
      </c>
      <c r="E12" s="12">
        <v>433460.67</v>
      </c>
      <c r="F12" s="12">
        <v>8811007.5899999999</v>
      </c>
      <c r="G12" s="12">
        <v>13367519.75</v>
      </c>
      <c r="H12" s="5">
        <f t="shared" si="0"/>
        <v>22622676.009999998</v>
      </c>
    </row>
    <row r="13" spans="4:8">
      <c r="D13" s="12">
        <v>1976095.75</v>
      </c>
      <c r="E13" s="12">
        <v>2067586.86</v>
      </c>
      <c r="F13" s="12">
        <v>2037835.67</v>
      </c>
      <c r="G13" s="12">
        <v>62269.760000000002</v>
      </c>
      <c r="H13" s="5">
        <f t="shared" si="0"/>
        <v>6143788.04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TABELA1</vt:lpstr>
      <vt:lpstr>2022</vt:lpstr>
      <vt:lpstr>2023</vt:lpstr>
      <vt:lpstr>2024</vt:lpstr>
      <vt:lpstr>2025</vt:lpstr>
      <vt:lpstr>22-25</vt:lpstr>
      <vt:lpstr>calculo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estev</dc:creator>
  <dc:description/>
  <cp:lastModifiedBy>Estêvão Wanderley</cp:lastModifiedBy>
  <cp:revision>12</cp:revision>
  <dcterms:created xsi:type="dcterms:W3CDTF">2026-04-20T14:12:47Z</dcterms:created>
  <dcterms:modified xsi:type="dcterms:W3CDTF">2026-08-24T12:42:40Z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BC0C7D0A36354E15A83549D5A604170A_11</vt:lpwstr>
  </property>
  <property fmtid="{D5CDD505-2E9C-101B-9397-08002B2CF9AE}" pid="4" name="KSOProductBuildVer">
    <vt:lpwstr>1046-12.1.0.25242</vt:lpwstr>
  </property>
</Properties>
</file>